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ocuments\Решения 2022\Изменение 3\"/>
    </mc:Choice>
  </mc:AlternateContent>
  <xr:revisionPtr revIDLastSave="0" documentId="13_ncr:1_{FD937179-0B30-47A1-921C-5DD7FC6B8820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Роспись доходов" sheetId="1" r:id="rId1"/>
  </sheets>
  <definedNames>
    <definedName name="LAST_CELL" localSheetId="0">'Роспись доходов'!#REF!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69" i="1" l="1"/>
  <c r="V63" i="1"/>
  <c r="V64" i="1"/>
  <c r="V62" i="1" s="1"/>
  <c r="V68" i="1"/>
  <c r="X69" i="1"/>
  <c r="W69" i="1"/>
  <c r="W68" i="1" s="1"/>
  <c r="X62" i="1"/>
  <c r="W62" i="1"/>
  <c r="X68" i="1"/>
  <c r="V52" i="1" l="1"/>
  <c r="X52" i="1"/>
  <c r="X51" i="1" s="1"/>
  <c r="V51" i="1"/>
  <c r="V78" i="1" s="1"/>
  <c r="W52" i="1"/>
  <c r="W51" i="1" s="1"/>
</calcChain>
</file>

<file path=xl/sharedStrings.xml><?xml version="1.0" encoding="utf-8"?>
<sst xmlns="http://schemas.openxmlformats.org/spreadsheetml/2006/main" count="287" uniqueCount="219">
  <si>
    <t>Документ</t>
  </si>
  <si>
    <t>Гл. администратор</t>
  </si>
  <si>
    <t>000</t>
  </si>
  <si>
    <t>10000000000000000</t>
  </si>
  <si>
    <t>НАЛОГОВЫЕ И НЕНАЛОГОВЫЕ ДОХОДЫ</t>
  </si>
  <si>
    <t>182</t>
  </si>
  <si>
    <t>10100000000000000</t>
  </si>
  <si>
    <t>НАЛОГИ НА ПРИБЫЛЬ, ДОХОДЫ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</si>
  <si>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</si>
  <si>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</si>
  <si>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</si>
  <si>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</si>
  <si>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</si>
  <si>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</si>
  <si>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100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</si>
  <si>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</si>
  <si>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</si>
  <si>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</si>
  <si>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</si>
  <si>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</si>
  <si>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</si>
  <si>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</si>
  <si>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</si>
  <si>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</si>
  <si>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</si>
  <si>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</si>
  <si>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</si>
  <si>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</si>
  <si>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</si>
  <si>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</si>
  <si>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</si>
  <si>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</si>
  <si>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</si>
  <si>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</si>
  <si>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</si>
  <si>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10500000000000000</t>
  </si>
  <si>
    <t>НАЛОГИ НА СОВОКУПНЫЙ ДОХОД</t>
  </si>
  <si>
    <t>10503000010000110</t>
  </si>
  <si>
    <t>Единый сельскохозяйственный налог</t>
  </si>
  <si>
    <t>10503010010000110</t>
  </si>
  <si>
    <t>10600000000000000</t>
  </si>
  <si>
    <t>НАЛОГИ НА ИМУЩЕСТВО</t>
  </si>
  <si>
    <t>10601000000000110</t>
  </si>
  <si>
    <t>Налог на имущество физических лиц</t>
  </si>
  <si>
    <t>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</si>
  <si>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</si>
  <si>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10606000000000110</t>
  </si>
  <si>
    <t>Земельный налог</t>
  </si>
  <si>
    <t>10606040000000110</t>
  </si>
  <si>
    <t>Земельный налог с физических лиц</t>
  </si>
  <si>
    <t>10606043100000110</t>
  </si>
  <si>
    <t>Земельный налог с физических лиц, обладающих земельным участком, расположенным в границах сельских поселений</t>
  </si>
  <si>
    <t>825</t>
  </si>
  <si>
    <t>10800000000000000</t>
  </si>
  <si>
    <t>ГОСУДАРСТВЕННАЯ ПОШЛИНА</t>
  </si>
  <si>
    <t>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</si>
  <si>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</si>
  <si>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</si>
  <si>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</si>
  <si>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</si>
  <si>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</si>
  <si>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</si>
  <si>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</si>
  <si>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</si>
  <si>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</si>
  <si>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</si>
  <si>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</si>
  <si>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11600000000000000</t>
  </si>
  <si>
    <t>ШТРАФЫ, САНКЦИИ, ВОЗМЕЩЕНИЕ УЩЕРБА</t>
  </si>
  <si>
    <t>11602000020000140</t>
  </si>
  <si>
    <t>Административные штрафы, установленные законами субъектов Российской Федерации об административных правонарушениях</t>
  </si>
  <si>
    <t>11602020020000140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</si>
  <si>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</si>
  <si>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</si>
  <si>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</si>
  <si>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</si>
  <si>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</si>
  <si>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</si>
  <si>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</si>
  <si>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20215001000000150</t>
  </si>
  <si>
    <t>Дотации на выравнивание бюджетной обеспеченности</t>
  </si>
  <si>
    <t>20215001100000150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</si>
  <si>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</si>
  <si>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20216001000000150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</si>
  <si>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</si>
  <si>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20216001100000150</t>
  </si>
  <si>
    <t>Дотации бюджетам сельских поселений на выравнивание бюджетной обеспеченности из бюджетов муниципальных районов</t>
  </si>
  <si>
    <t>20230000000000150</t>
  </si>
  <si>
    <t>Субвенции бюджетам бюджетной системы Российской Федерации</t>
  </si>
  <si>
    <t>20230024000000150</t>
  </si>
  <si>
    <t>Субвенции местным бюджетам на выполнение передаваемых полномочий субъектов Российской Федерации</t>
  </si>
  <si>
    <t>20230024100000150</t>
  </si>
  <si>
    <t>Субвенции бюджетам сельских поселений на выполнение передаваемых полномочий субъектов Российской Федерации</t>
  </si>
  <si>
    <t>20230024107514150</t>
  </si>
  <si>
    <t>Субвенции бюджетам сельских поселений на выполнение передаваемых полномочий субъектов Российской Федерации (по созданию и обеспечению деятельности административных комиссий)</t>
  </si>
  <si>
    <t>20235118000000150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</si>
  <si>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</si>
  <si>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20235118100000150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</si>
  <si>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</si>
  <si>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20240000000000150</t>
  </si>
  <si>
    <t>Иные межбюджетные трансферты</t>
  </si>
  <si>
    <t>20249999000000150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</si>
  <si>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</si>
  <si>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</si>
  <si>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ИТОГО:</t>
  </si>
  <si>
    <t xml:space="preserve">Доходы бюджета  на 2022 год и плановый период 2023-2024 годов </t>
  </si>
  <si>
    <t>Приложение 2</t>
  </si>
  <si>
    <t>Наименование кода классификации доходов бюджета</t>
  </si>
  <si>
    <t>доходы    местного  бюджета       2022 год</t>
  </si>
  <si>
    <t>доходы местного  бюджета  2023 год</t>
  </si>
  <si>
    <t>доходы   местного бюджета      2024 год</t>
  </si>
  <si>
    <t>Код классификации доходов бюджета</t>
  </si>
  <si>
    <t>№ строки</t>
  </si>
  <si>
    <t>Всего доходов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</si>
  <si>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</si>
  <si>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</si>
  <si>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</si>
  <si>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</si>
  <si>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</si>
  <si>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</si>
  <si>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</si>
  <si>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</si>
  <si>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</si>
  <si>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</si>
  <si>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</si>
  <si>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</si>
  <si>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</si>
  <si>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</si>
  <si>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</si>
  <si>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</si>
  <si>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</si>
  <si>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</si>
  <si>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</si>
  <si>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</si>
  <si>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</si>
  <si>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</si>
  <si>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</si>
  <si>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</si>
  <si>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</si>
  <si>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</si>
  <si>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</si>
  <si>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</si>
  <si>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</si>
  <si>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</si>
  <si>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</si>
  <si>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</si>
  <si>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</si>
  <si>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</si>
  <si>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</si>
  <si>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</si>
  <si>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</si>
  <si>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</si>
  <si>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</si>
  <si>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</si>
  <si>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</si>
  <si>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</si>
  <si>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</si>
  <si>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</si>
  <si>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</si>
  <si>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</si>
  <si>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</si>
  <si>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</si>
  <si>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</si>
  <si>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</si>
  <si>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</si>
  <si>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 xml:space="preserve"> руб.</t>
  </si>
  <si>
    <t>20249999107412150</t>
  </si>
  <si>
    <t>Прочие межбюджетные трансферты, передаваемые бюджетам сельских поселений (на обеспечение первичных мер пожарной безопасности)</t>
  </si>
  <si>
    <t>52</t>
  </si>
  <si>
    <t>20249999101021150</t>
  </si>
  <si>
    <t>Прочие межбюджетные трансферты, передаваемые бюджетам сельских поселений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</si>
  <si>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и автономных учреждений, а также имущества муниципальных унитарных предприятий, в том числе казенных)</t>
  </si>
  <si>
    <t>11109045100000120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</si>
  <si>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</si>
  <si>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20249999104132150</t>
  </si>
  <si>
    <t>53</t>
  </si>
  <si>
    <t>54</t>
  </si>
  <si>
    <t>55</t>
  </si>
  <si>
    <t>20249999107641150</t>
  </si>
  <si>
    <t>Прочие межбюджетные трансферты, передаваемые бюджетам сельских поселений (на осуществление расходов, направленных на реализацию мероприятий по поддержке местных инициатив)</t>
  </si>
  <si>
    <t>20229999000000150</t>
  </si>
  <si>
    <t>Прочие субсидии</t>
  </si>
  <si>
    <t>20229999100000150</t>
  </si>
  <si>
    <t>Прочие субсидии бюджетам сельских поселений</t>
  </si>
  <si>
    <t>20229999107509150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</si>
  <si>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краевого бюджета</t>
  </si>
  <si>
    <t>11700000000000000</t>
  </si>
  <si>
    <t>ПРОЧИЕ НЕНАЛОГОВЫЕ ДОХОДЫ</t>
  </si>
  <si>
    <t>11715030100000150</t>
  </si>
  <si>
    <t>Инициативные платежи, зачисляемые в бюджеты сельских поселений</t>
  </si>
  <si>
    <t>11715030100001150</t>
  </si>
  <si>
    <t>Инициативные платежи, зачисляемые в бюджеты сельских поселений (поступления от юридических лиц (индивидуальных предпринимателей)</t>
  </si>
  <si>
    <t>11715030100002150</t>
  </si>
  <si>
    <t>Инициативные платежи, зачисляемые в бюджеты сельских поселений (поступления от физических лиц)</t>
  </si>
  <si>
    <t>56</t>
  </si>
  <si>
    <t>57</t>
  </si>
  <si>
    <t>58</t>
  </si>
  <si>
    <t>59</t>
  </si>
  <si>
    <t>60</t>
  </si>
  <si>
    <t>61</t>
  </si>
  <si>
    <t>62</t>
  </si>
  <si>
    <t>63</t>
  </si>
  <si>
    <r>
      <t xml:space="preserve">          к решению Орловского сельского Совета депутатовот 27.12.2021 № 13-67р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 бюджете Орловского сельсовета </t>
    </r>
    <r>
      <rPr>
        <sz val="12"/>
        <rFont val="Arial"/>
        <family val="2"/>
        <charset val="204"/>
      </rPr>
      <t xml:space="preserve">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2022 год и плановый период 2023-2024 годов</t>
    </r>
    <r>
      <rPr>
        <sz val="12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</t>
    </r>
  </si>
  <si>
    <t>20220000000000150</t>
  </si>
  <si>
    <t>Субсидии бюджетам бюджетной системы Российской Федерации (межбюджетные субсидии)</t>
  </si>
  <si>
    <t>64</t>
  </si>
  <si>
    <t xml:space="preserve">  к  проекту решения Орловского сельского Совета депутатовот 00.00.2022 № 16-87р " О внесение                                                                                                                                                                                                                                                                                                                                                                                                    изменений    в решение  «О бюджете Орловского сельсовета                                                                                                                                                                                                                                                 2022 год и плановый период 2023-2024 годов                                                                                                                                                                                                                                       </t>
  </si>
  <si>
    <t>Прочие межбюджетные трансферты, передаваемые бюджетам сельских поселений (за содействие развитию налогового потенциала</t>
  </si>
  <si>
    <t>20249999107745150</t>
  </si>
  <si>
    <t>20249999107508150</t>
  </si>
  <si>
    <t xml:space="preserve">Прочие межбюджетные трансферты, передаваемые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 ) </t>
  </si>
  <si>
    <t>Прочие межбюджетные трансферты, передаваемые бюджетам сельских поселений ( на благоустройство кладбищ)</t>
  </si>
  <si>
    <t>20249999107666150</t>
  </si>
  <si>
    <t>Прочие межбюджетные трансферты, передаваемые бюджетам сельских поселений (частичная компенсация расходов на повышение оплаты труда отдельным категориям работников бюджетной сферы Красноярского края)</t>
  </si>
  <si>
    <t>20249999102724150</t>
  </si>
  <si>
    <t>65</t>
  </si>
  <si>
    <t>66</t>
  </si>
  <si>
    <t>67</t>
  </si>
  <si>
    <t>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</si>
</sst>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65" formatCode="000000"/>
  </numFmts>
  <fonts count="12" x14ac:knownFonts="1">
    <font>
      <sz val="10"/>
      <name val="Arial"/>
    </font>
    <font>
      <sz val="8.5"/>
      <name val="MS Sans Serif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MS Sans Serif"/>
      <family val="2"/>
      <charset val="204"/>
    </font>
    <font>
      <b/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wrapText="1"/>
    </xf>
    <xf numFmtId="49" fontId="3" fillId="0" borderId="6" xfId="0" applyNumberFormat="1" applyFont="1" applyBorder="1" applyAlignment="1" applyProtection="1">
      <alignment horizontal="left" vertical="center" wrapText="1"/>
    </xf>
    <xf numFmtId="49" fontId="1" fillId="0" borderId="7" xfId="0" applyNumberFormat="1" applyFont="1" applyBorder="1" applyAlignment="1" applyProtection="1">
      <alignment horizontal="left" vertical="center" wrapText="1"/>
    </xf>
    <xf numFmtId="49" fontId="3" fillId="0" borderId="5" xfId="0" applyNumberFormat="1" applyFont="1" applyBorder="1" applyAlignment="1" applyProtection="1">
      <alignment wrapText="1"/>
    </xf>
    <xf numFmtId="0" fontId="0" fillId="0" borderId="0" xfId="0" applyAlignment="1">
      <alignment wrapText="1"/>
    </xf>
    <xf numFmtId="0" fontId="7" fillId="0" borderId="2" xfId="0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vertical="top" wrapText="1"/>
    </xf>
    <xf numFmtId="4" fontId="2" fillId="0" borderId="2" xfId="0" applyNumberFormat="1" applyFont="1" applyBorder="1" applyAlignment="1" applyProtection="1">
      <alignment vertical="top" wrapText="1"/>
    </xf>
    <xf numFmtId="164" fontId="2" fillId="0" borderId="2" xfId="0" applyNumberFormat="1" applyFont="1" applyBorder="1" applyAlignment="1" applyProtection="1">
      <alignment vertical="top" wrapText="1"/>
    </xf>
    <xf numFmtId="49" fontId="4" fillId="0" borderId="2" xfId="0" applyNumberFormat="1" applyFont="1" applyBorder="1" applyAlignment="1" applyProtection="1">
      <alignment vertical="top" wrapText="1"/>
    </xf>
    <xf numFmtId="164" fontId="4" fillId="0" borderId="2" xfId="0" applyNumberFormat="1" applyFont="1" applyBorder="1" applyAlignment="1" applyProtection="1">
      <alignment vertical="top" wrapText="1"/>
    </xf>
    <xf numFmtId="4" fontId="4" fillId="0" borderId="2" xfId="0" applyNumberFormat="1" applyFont="1" applyBorder="1" applyAlignment="1" applyProtection="1">
      <alignment vertical="top" wrapText="1"/>
    </xf>
    <xf numFmtId="4" fontId="2" fillId="0" borderId="8" xfId="0" applyNumberFormat="1" applyFont="1" applyBorder="1" applyAlignment="1" applyProtection="1">
      <alignment horizontal="right" wrapText="1"/>
    </xf>
    <xf numFmtId="49" fontId="3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" fontId="4" fillId="0" borderId="11" xfId="0" applyNumberFormat="1" applyFont="1" applyBorder="1" applyAlignment="1" applyProtection="1">
      <alignment horizontal="right" vertical="center" wrapText="1"/>
    </xf>
    <xf numFmtId="49" fontId="4" fillId="0" borderId="10" xfId="0" applyNumberFormat="1" applyFont="1" applyBorder="1" applyAlignment="1" applyProtection="1">
      <alignment horizontal="center" vertical="top" wrapText="1"/>
    </xf>
    <xf numFmtId="164" fontId="4" fillId="0" borderId="10" xfId="0" applyNumberFormat="1" applyFont="1" applyBorder="1" applyAlignment="1" applyProtection="1">
      <alignment horizontal="left" vertical="top" wrapText="1"/>
    </xf>
    <xf numFmtId="4" fontId="2" fillId="0" borderId="11" xfId="0" applyNumberFormat="1" applyFont="1" applyBorder="1" applyAlignment="1" applyProtection="1">
      <alignment horizontal="right" vertical="center" wrapText="1"/>
    </xf>
    <xf numFmtId="49" fontId="1" fillId="0" borderId="12" xfId="0" applyNumberFormat="1" applyFont="1" applyBorder="1" applyAlignment="1" applyProtection="1">
      <alignment horizontal="left" vertical="center" wrapText="1"/>
    </xf>
    <xf numFmtId="0" fontId="11" fillId="0" borderId="0" xfId="0" applyFont="1" applyAlignment="1">
      <alignment vertical="center" wrapText="1"/>
    </xf>
    <xf numFmtId="49" fontId="4" fillId="0" borderId="2" xfId="0" applyNumberFormat="1" applyFont="1" applyBorder="1" applyAlignment="1" applyProtection="1">
      <alignment horizontal="center" vertical="top" wrapText="1"/>
    </xf>
    <xf numFmtId="165" fontId="10" fillId="0" borderId="2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 applyProtection="1">
      <alignment horizontal="left" vertical="top" wrapText="1"/>
    </xf>
    <xf numFmtId="49" fontId="4" fillId="0" borderId="0" xfId="0" applyNumberFormat="1" applyFont="1" applyBorder="1" applyAlignment="1" applyProtection="1">
      <alignment horizontal="center" vertical="center" wrapText="1"/>
    </xf>
    <xf numFmtId="4" fontId="4" fillId="0" borderId="0" xfId="0" applyNumberFormat="1" applyFont="1" applyBorder="1" applyAlignment="1" applyProtection="1">
      <alignment horizontal="right" vertical="center" wrapText="1"/>
    </xf>
    <xf numFmtId="49" fontId="4" fillId="0" borderId="13" xfId="0" applyNumberFormat="1" applyFont="1" applyBorder="1" applyAlignment="1" applyProtection="1">
      <alignment horizontal="left" vertical="top" wrapText="1"/>
    </xf>
    <xf numFmtId="49" fontId="4" fillId="0" borderId="2" xfId="0" applyNumberFormat="1" applyFont="1" applyBorder="1" applyAlignment="1" applyProtection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" fontId="4" fillId="0" borderId="2" xfId="0" applyNumberFormat="1" applyFont="1" applyBorder="1" applyAlignment="1" applyProtection="1">
      <alignment horizontal="left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left" vertical="center" wrapText="1"/>
    </xf>
    <xf numFmtId="4" fontId="2" fillId="0" borderId="15" xfId="0" applyNumberFormat="1" applyFont="1" applyBorder="1" applyAlignment="1" applyProtection="1">
      <alignment horizontal="right" vertical="center" wrapText="1"/>
    </xf>
    <xf numFmtId="4" fontId="2" fillId="0" borderId="2" xfId="0" applyNumberFormat="1" applyFont="1" applyBorder="1" applyAlignment="1" applyProtection="1">
      <alignment horizontal="right" vertical="top" wrapText="1"/>
    </xf>
    <xf numFmtId="0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7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right" wrapText="1"/>
    </xf>
    <xf numFmtId="0" fontId="0" fillId="0" borderId="0" xfId="0" applyAlignment="1">
      <alignment horizontal="right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/>
    <xf numFmtId="49" fontId="7" fillId="0" borderId="2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/>
    </xf>
    <xf numFmtId="0" fontId="3" fillId="0" borderId="5" xfId="0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vertical="top" wrapText="1"/>
    </xf>
    <xf numFmtId="49" fontId="4" fillId="0" borderId="13" xfId="0" applyNumberFormat="1" applyFont="1" applyBorder="1" applyAlignment="1" applyProtection="1">
      <alignment horizontal="center" vertical="center" wrapText="1"/>
    </xf>
    <xf numFmtId="4" fontId="4" fillId="0" borderId="16" xfId="0" applyNumberFormat="1" applyFont="1" applyBorder="1" applyAlignment="1" applyProtection="1">
      <alignment horizontal="right" vertical="center" wrapText="1"/>
    </xf>
    <xf numFmtId="4" fontId="4" fillId="0" borderId="17" xfId="0" applyNumberFormat="1" applyFont="1" applyBorder="1" applyAlignment="1" applyProtection="1">
      <alignment horizontal="righ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vertical="top" wrapText="1"/>
    </xf>
    <xf numFmtId="49" fontId="4" fillId="0" borderId="4" xfId="0" applyNumberFormat="1" applyFont="1" applyBorder="1" applyAlignment="1" applyProtection="1">
      <alignment horizontal="left" vertical="top" wrapText="1"/>
    </xf>
    <xf numFmtId="49" fontId="4" fillId="0" borderId="4" xfId="0" applyNumberFormat="1" applyFont="1" applyBorder="1" applyAlignment="1" applyProtection="1">
      <alignment horizontal="left" vertical="center" wrapText="1"/>
    </xf>
    <xf numFmtId="4" fontId="4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78"/>
  <sheetViews>
    <sheetView showGridLines="0" tabSelected="1" topLeftCell="A11" workbookViewId="0">
      <selection activeCell="E16" sqref="E16"/>
    </sheetView>
  </sheetViews>
  <sheetFormatPr defaultRowHeight="12.75" customHeight="1" x14ac:dyDescent="0.2"/>
  <cols>
    <col min="1" max="1" width="0.140625" customWidth="1"/>
    <col min="2" max="2" width="8.85546875" hidden="1" customWidth="1"/>
    <col min="3" max="3" width="5.28515625" customWidth="1"/>
    <col min="4" max="4" width="9.7109375" customWidth="1"/>
    <col min="5" max="5" width="25.28515625" customWidth="1"/>
    <col min="6" max="6" width="54.85546875" customWidth="1"/>
    <col min="7" max="20" width="8.85546875" hidden="1" customWidth="1"/>
    <col min="21" max="21" width="5.28515625" hidden="1" customWidth="1"/>
    <col min="22" max="22" width="15" customWidth="1"/>
    <col min="23" max="23" width="16" customWidth="1"/>
    <col min="24" max="24" width="14" customWidth="1"/>
  </cols>
  <sheetData>
    <row r="1" spans="1:24" ht="26.25" customHeight="1" x14ac:dyDescent="0.25">
      <c r="W1" s="42" t="s">
        <v>106</v>
      </c>
      <c r="X1" s="42"/>
    </row>
    <row r="2" spans="1:24" ht="21" customHeight="1" x14ac:dyDescent="0.2">
      <c r="C2" s="41" t="s">
        <v>206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ht="27.75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</row>
    <row r="4" spans="1:24" ht="13.5" customHeight="1" x14ac:dyDescent="0.25">
      <c r="W4" s="42" t="s">
        <v>106</v>
      </c>
      <c r="X4" s="42"/>
    </row>
    <row r="5" spans="1:24" ht="12.75" customHeight="1" x14ac:dyDescent="0.2">
      <c r="C5" s="46" t="s">
        <v>202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</row>
    <row r="6" spans="1:24" ht="39.75" customHeight="1" x14ac:dyDescent="0.2"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</row>
    <row r="7" spans="1:24" ht="30" customHeight="1" x14ac:dyDescent="0.3">
      <c r="A7" s="8"/>
      <c r="B7" s="8"/>
      <c r="C7" s="8"/>
      <c r="D7" s="54" t="s">
        <v>105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</row>
    <row r="8" spans="1:24" ht="18" customHeight="1" x14ac:dyDescent="0.25">
      <c r="A8" s="57" t="s">
        <v>165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</row>
    <row r="9" spans="1:24" ht="17.100000000000001" customHeight="1" x14ac:dyDescent="0.2">
      <c r="A9" s="1"/>
      <c r="B9" s="58" t="s">
        <v>0</v>
      </c>
      <c r="C9" s="48" t="s">
        <v>112</v>
      </c>
      <c r="D9" s="52" t="s">
        <v>1</v>
      </c>
      <c r="E9" s="52" t="s">
        <v>111</v>
      </c>
      <c r="F9" s="50" t="s">
        <v>107</v>
      </c>
      <c r="G9" s="44" t="s">
        <v>108</v>
      </c>
      <c r="H9" s="44" t="s">
        <v>109</v>
      </c>
      <c r="I9" s="44" t="s">
        <v>110</v>
      </c>
      <c r="J9" s="43"/>
      <c r="K9" s="43"/>
      <c r="L9" s="43"/>
      <c r="M9" s="43"/>
      <c r="N9" s="43"/>
      <c r="O9" s="43"/>
      <c r="P9" s="43"/>
      <c r="Q9" s="9"/>
      <c r="R9" s="9"/>
      <c r="S9" s="9"/>
      <c r="T9" s="9"/>
      <c r="U9" s="9"/>
      <c r="V9" s="44" t="s">
        <v>108</v>
      </c>
      <c r="W9" s="44" t="s">
        <v>109</v>
      </c>
      <c r="X9" s="44" t="s">
        <v>110</v>
      </c>
    </row>
    <row r="10" spans="1:24" ht="50.25" customHeight="1" x14ac:dyDescent="0.2">
      <c r="A10" s="1"/>
      <c r="B10" s="58"/>
      <c r="C10" s="49"/>
      <c r="D10" s="53"/>
      <c r="E10" s="56"/>
      <c r="F10" s="51"/>
      <c r="G10" s="45"/>
      <c r="H10" s="45"/>
      <c r="I10" s="45"/>
      <c r="J10" s="43"/>
      <c r="K10" s="43"/>
      <c r="L10" s="43"/>
      <c r="M10" s="43"/>
      <c r="N10" s="43"/>
      <c r="O10" s="43"/>
      <c r="P10" s="43"/>
      <c r="Q10" s="9"/>
      <c r="R10" s="9"/>
      <c r="S10" s="9"/>
      <c r="T10" s="9"/>
      <c r="U10" s="9"/>
      <c r="V10" s="45"/>
      <c r="W10" s="45"/>
      <c r="X10" s="45"/>
    </row>
    <row r="11" spans="1:24" ht="27.75" customHeight="1" x14ac:dyDescent="0.2">
      <c r="A11" s="2"/>
      <c r="B11" s="5"/>
      <c r="C11" s="10" t="s">
        <v>114</v>
      </c>
      <c r="D11" s="10" t="s">
        <v>2</v>
      </c>
      <c r="E11" s="10" t="s">
        <v>3</v>
      </c>
      <c r="F11" s="10" t="s">
        <v>4</v>
      </c>
      <c r="G11" s="10"/>
      <c r="H11" s="10"/>
      <c r="I11" s="10"/>
      <c r="J11" s="10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>
        <v>714566</v>
      </c>
      <c r="W11" s="11">
        <v>676302</v>
      </c>
      <c r="X11" s="11">
        <v>706252</v>
      </c>
    </row>
    <row r="12" spans="1:24" ht="15.75" x14ac:dyDescent="0.2">
      <c r="A12" s="2"/>
      <c r="B12" s="5"/>
      <c r="C12" s="10" t="s">
        <v>115</v>
      </c>
      <c r="D12" s="10" t="s">
        <v>5</v>
      </c>
      <c r="E12" s="10" t="s">
        <v>6</v>
      </c>
      <c r="F12" s="10" t="s">
        <v>7</v>
      </c>
      <c r="G12" s="10"/>
      <c r="H12" s="10"/>
      <c r="I12" s="10"/>
      <c r="J12" s="10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>
        <v>119590</v>
      </c>
      <c r="W12" s="11">
        <v>124430</v>
      </c>
      <c r="X12" s="11">
        <v>142580</v>
      </c>
    </row>
    <row r="13" spans="1:24" ht="26.25" customHeight="1" x14ac:dyDescent="0.2">
      <c r="A13" s="2"/>
      <c r="B13" s="5"/>
      <c r="C13" s="10" t="s">
        <v>116</v>
      </c>
      <c r="D13" s="10" t="s">
        <v>5</v>
      </c>
      <c r="E13" s="10" t="s">
        <v>8</v>
      </c>
      <c r="F13" s="10" t="s">
        <v>9</v>
      </c>
      <c r="G13" s="10"/>
      <c r="H13" s="10"/>
      <c r="I13" s="10"/>
      <c r="J13" s="10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>
        <v>119590</v>
      </c>
      <c r="W13" s="11">
        <v>124430</v>
      </c>
      <c r="X13" s="11">
        <v>142580</v>
      </c>
    </row>
    <row r="14" spans="1:24" ht="54.75" customHeight="1" x14ac:dyDescent="0.2">
      <c r="A14" s="2"/>
      <c r="B14" s="5"/>
      <c r="C14" s="10" t="s">
        <v>117</v>
      </c>
      <c r="D14" s="10" t="s">
        <v>5</v>
      </c>
      <c r="E14" s="10" t="s">
        <v>10</v>
      </c>
      <c r="F14" s="12" t="s">
        <v>11</v>
      </c>
      <c r="G14" s="10"/>
      <c r="H14" s="10"/>
      <c r="I14" s="10"/>
      <c r="J14" s="10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>
        <v>117480</v>
      </c>
      <c r="W14" s="11">
        <v>122270</v>
      </c>
      <c r="X14" s="11">
        <v>140140</v>
      </c>
    </row>
    <row r="15" spans="1:24" ht="69" customHeight="1" x14ac:dyDescent="0.2">
      <c r="A15" s="2"/>
      <c r="B15" s="5"/>
      <c r="C15" s="10" t="s">
        <v>118</v>
      </c>
      <c r="D15" s="10" t="s">
        <v>5</v>
      </c>
      <c r="E15" s="10" t="s">
        <v>12</v>
      </c>
      <c r="F15" s="10" t="s">
        <v>13</v>
      </c>
      <c r="G15" s="10"/>
      <c r="H15" s="10"/>
      <c r="I15" s="10"/>
      <c r="J15" s="10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>
        <v>2110</v>
      </c>
      <c r="W15" s="11">
        <v>2160</v>
      </c>
      <c r="X15" s="11">
        <v>2440</v>
      </c>
    </row>
    <row r="16" spans="1:24" ht="47.25" x14ac:dyDescent="0.2">
      <c r="A16" s="2"/>
      <c r="B16" s="5"/>
      <c r="C16" s="10" t="s">
        <v>119</v>
      </c>
      <c r="D16" s="10" t="s">
        <v>14</v>
      </c>
      <c r="E16" s="10" t="s">
        <v>15</v>
      </c>
      <c r="F16" s="10" t="s">
        <v>16</v>
      </c>
      <c r="G16" s="10"/>
      <c r="H16" s="10"/>
      <c r="I16" s="10"/>
      <c r="J16" s="10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>
        <v>274600</v>
      </c>
      <c r="W16" s="11">
        <v>281100</v>
      </c>
      <c r="X16" s="11">
        <v>288700</v>
      </c>
    </row>
    <row r="17" spans="1:24" ht="47.25" x14ac:dyDescent="0.2">
      <c r="A17" s="2"/>
      <c r="B17" s="5"/>
      <c r="C17" s="10" t="s">
        <v>120</v>
      </c>
      <c r="D17" s="10" t="s">
        <v>14</v>
      </c>
      <c r="E17" s="10" t="s">
        <v>17</v>
      </c>
      <c r="F17" s="10" t="s">
        <v>18</v>
      </c>
      <c r="G17" s="10"/>
      <c r="H17" s="10"/>
      <c r="I17" s="10"/>
      <c r="J17" s="10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>
        <v>274600</v>
      </c>
      <c r="W17" s="11">
        <v>281100</v>
      </c>
      <c r="X17" s="11">
        <v>288700</v>
      </c>
    </row>
    <row r="18" spans="1:24" ht="108.75" customHeight="1" x14ac:dyDescent="0.2">
      <c r="A18" s="2"/>
      <c r="B18" s="5"/>
      <c r="C18" s="10" t="s">
        <v>121</v>
      </c>
      <c r="D18" s="10" t="s">
        <v>14</v>
      </c>
      <c r="E18" s="10" t="s">
        <v>19</v>
      </c>
      <c r="F18" s="10" t="s">
        <v>20</v>
      </c>
      <c r="G18" s="10"/>
      <c r="H18" s="10"/>
      <c r="I18" s="10"/>
      <c r="J18" s="10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>
        <v>124200</v>
      </c>
      <c r="W18" s="11">
        <v>125800</v>
      </c>
      <c r="X18" s="11">
        <v>127100</v>
      </c>
    </row>
    <row r="19" spans="1:24" ht="141.75" x14ac:dyDescent="0.2">
      <c r="A19" s="3"/>
      <c r="B19" s="6"/>
      <c r="C19" s="13" t="s">
        <v>122</v>
      </c>
      <c r="D19" s="13" t="s">
        <v>14</v>
      </c>
      <c r="E19" s="13" t="s">
        <v>21</v>
      </c>
      <c r="F19" s="14" t="s">
        <v>22</v>
      </c>
      <c r="G19" s="13"/>
      <c r="H19" s="13"/>
      <c r="I19" s="13"/>
      <c r="J19" s="13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>
        <v>124200</v>
      </c>
      <c r="W19" s="15">
        <v>125800</v>
      </c>
      <c r="X19" s="15">
        <v>127100</v>
      </c>
    </row>
    <row r="20" spans="1:24" ht="94.5" customHeight="1" x14ac:dyDescent="0.2">
      <c r="A20" s="2"/>
      <c r="B20" s="5"/>
      <c r="C20" s="10" t="s">
        <v>123</v>
      </c>
      <c r="D20" s="10" t="s">
        <v>14</v>
      </c>
      <c r="E20" s="10" t="s">
        <v>23</v>
      </c>
      <c r="F20" s="12" t="s">
        <v>24</v>
      </c>
      <c r="G20" s="10"/>
      <c r="H20" s="10"/>
      <c r="I20" s="10"/>
      <c r="J20" s="10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>
        <v>700</v>
      </c>
      <c r="W20" s="11">
        <v>700</v>
      </c>
      <c r="X20" s="11">
        <v>700</v>
      </c>
    </row>
    <row r="21" spans="1:24" ht="164.25" customHeight="1" x14ac:dyDescent="0.2">
      <c r="A21" s="3"/>
      <c r="B21" s="6"/>
      <c r="C21" s="13" t="s">
        <v>124</v>
      </c>
      <c r="D21" s="13" t="s">
        <v>14</v>
      </c>
      <c r="E21" s="13" t="s">
        <v>25</v>
      </c>
      <c r="F21" s="14" t="s">
        <v>26</v>
      </c>
      <c r="G21" s="13"/>
      <c r="H21" s="13"/>
      <c r="I21" s="13"/>
      <c r="J21" s="13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>
        <v>700</v>
      </c>
      <c r="W21" s="15">
        <v>700</v>
      </c>
      <c r="X21" s="15">
        <v>700</v>
      </c>
    </row>
    <row r="22" spans="1:24" ht="94.5" x14ac:dyDescent="0.2">
      <c r="A22" s="2"/>
      <c r="B22" s="5"/>
      <c r="C22" s="10" t="s">
        <v>125</v>
      </c>
      <c r="D22" s="10" t="s">
        <v>14</v>
      </c>
      <c r="E22" s="10" t="s">
        <v>27</v>
      </c>
      <c r="F22" s="10" t="s">
        <v>28</v>
      </c>
      <c r="G22" s="10"/>
      <c r="H22" s="10"/>
      <c r="I22" s="10"/>
      <c r="J22" s="10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>
        <v>165300</v>
      </c>
      <c r="W22" s="11">
        <v>170200</v>
      </c>
      <c r="X22" s="11">
        <v>177200</v>
      </c>
    </row>
    <row r="23" spans="1:24" ht="141.75" x14ac:dyDescent="0.2">
      <c r="A23" s="3"/>
      <c r="B23" s="6"/>
      <c r="C23" s="13" t="s">
        <v>126</v>
      </c>
      <c r="D23" s="13" t="s">
        <v>14</v>
      </c>
      <c r="E23" s="13" t="s">
        <v>29</v>
      </c>
      <c r="F23" s="14" t="s">
        <v>30</v>
      </c>
      <c r="G23" s="13"/>
      <c r="H23" s="13"/>
      <c r="I23" s="13"/>
      <c r="J23" s="13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>
        <v>165300</v>
      </c>
      <c r="W23" s="15">
        <v>170200</v>
      </c>
      <c r="X23" s="15">
        <v>177200</v>
      </c>
    </row>
    <row r="24" spans="1:24" ht="95.25" customHeight="1" x14ac:dyDescent="0.2">
      <c r="A24" s="2"/>
      <c r="B24" s="5"/>
      <c r="C24" s="10" t="s">
        <v>127</v>
      </c>
      <c r="D24" s="10" t="s">
        <v>14</v>
      </c>
      <c r="E24" s="10" t="s">
        <v>31</v>
      </c>
      <c r="F24" s="10" t="s">
        <v>32</v>
      </c>
      <c r="G24" s="10"/>
      <c r="H24" s="10"/>
      <c r="I24" s="10"/>
      <c r="J24" s="10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>
        <v>-15600</v>
      </c>
      <c r="W24" s="11">
        <v>-15600</v>
      </c>
      <c r="X24" s="11">
        <v>-16300</v>
      </c>
    </row>
    <row r="25" spans="1:24" ht="141.75" x14ac:dyDescent="0.2">
      <c r="A25" s="3"/>
      <c r="B25" s="6"/>
      <c r="C25" s="13" t="s">
        <v>128</v>
      </c>
      <c r="D25" s="13" t="s">
        <v>14</v>
      </c>
      <c r="E25" s="13" t="s">
        <v>33</v>
      </c>
      <c r="F25" s="14" t="s">
        <v>34</v>
      </c>
      <c r="G25" s="13"/>
      <c r="H25" s="13"/>
      <c r="I25" s="13"/>
      <c r="J25" s="13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>
        <v>-15600</v>
      </c>
      <c r="W25" s="15">
        <v>-15600</v>
      </c>
      <c r="X25" s="15">
        <v>-16300</v>
      </c>
    </row>
    <row r="26" spans="1:24" ht="15.75" x14ac:dyDescent="0.2">
      <c r="A26" s="2"/>
      <c r="B26" s="5"/>
      <c r="C26" s="10" t="s">
        <v>129</v>
      </c>
      <c r="D26" s="10" t="s">
        <v>5</v>
      </c>
      <c r="E26" s="10" t="s">
        <v>35</v>
      </c>
      <c r="F26" s="10" t="s">
        <v>36</v>
      </c>
      <c r="G26" s="10"/>
      <c r="H26" s="10"/>
      <c r="I26" s="10"/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>
        <v>113000</v>
      </c>
      <c r="W26" s="11">
        <v>115000</v>
      </c>
      <c r="X26" s="11">
        <v>117200</v>
      </c>
    </row>
    <row r="27" spans="1:24" ht="15.75" x14ac:dyDescent="0.2">
      <c r="A27" s="2"/>
      <c r="B27" s="5"/>
      <c r="C27" s="10" t="s">
        <v>130</v>
      </c>
      <c r="D27" s="10" t="s">
        <v>5</v>
      </c>
      <c r="E27" s="10" t="s">
        <v>37</v>
      </c>
      <c r="F27" s="10" t="s">
        <v>38</v>
      </c>
      <c r="G27" s="10"/>
      <c r="H27" s="10"/>
      <c r="I27" s="10"/>
      <c r="J27" s="10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>
        <v>113000</v>
      </c>
      <c r="W27" s="11">
        <v>115000</v>
      </c>
      <c r="X27" s="11">
        <v>117200</v>
      </c>
    </row>
    <row r="28" spans="1:24" ht="15.75" x14ac:dyDescent="0.2">
      <c r="A28" s="3"/>
      <c r="B28" s="6"/>
      <c r="C28" s="13" t="s">
        <v>131</v>
      </c>
      <c r="D28" s="13" t="s">
        <v>5</v>
      </c>
      <c r="E28" s="13" t="s">
        <v>39</v>
      </c>
      <c r="F28" s="13" t="s">
        <v>38</v>
      </c>
      <c r="G28" s="13"/>
      <c r="H28" s="13"/>
      <c r="I28" s="13"/>
      <c r="J28" s="13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>
        <v>113000</v>
      </c>
      <c r="W28" s="15">
        <v>115000</v>
      </c>
      <c r="X28" s="15">
        <v>117200</v>
      </c>
    </row>
    <row r="29" spans="1:24" ht="15.75" x14ac:dyDescent="0.2">
      <c r="A29" s="2"/>
      <c r="B29" s="5"/>
      <c r="C29" s="10" t="s">
        <v>132</v>
      </c>
      <c r="D29" s="10" t="s">
        <v>5</v>
      </c>
      <c r="E29" s="10" t="s">
        <v>40</v>
      </c>
      <c r="F29" s="10" t="s">
        <v>41</v>
      </c>
      <c r="G29" s="10"/>
      <c r="H29" s="10"/>
      <c r="I29" s="10"/>
      <c r="J29" s="10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>
        <v>123000</v>
      </c>
      <c r="W29" s="11">
        <v>126000</v>
      </c>
      <c r="X29" s="11">
        <v>128000</v>
      </c>
    </row>
    <row r="30" spans="1:24" ht="15.75" x14ac:dyDescent="0.2">
      <c r="A30" s="2"/>
      <c r="B30" s="5"/>
      <c r="C30" s="10" t="s">
        <v>133</v>
      </c>
      <c r="D30" s="10" t="s">
        <v>5</v>
      </c>
      <c r="E30" s="10" t="s">
        <v>42</v>
      </c>
      <c r="F30" s="10" t="s">
        <v>43</v>
      </c>
      <c r="G30" s="10"/>
      <c r="H30" s="10"/>
      <c r="I30" s="10"/>
      <c r="J30" s="10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>
        <v>3000</v>
      </c>
      <c r="W30" s="11">
        <v>3000</v>
      </c>
      <c r="X30" s="11">
        <v>3000</v>
      </c>
    </row>
    <row r="31" spans="1:24" ht="50.25" customHeight="1" x14ac:dyDescent="0.2">
      <c r="A31" s="3"/>
      <c r="B31" s="6"/>
      <c r="C31" s="13" t="s">
        <v>134</v>
      </c>
      <c r="D31" s="13" t="s">
        <v>5</v>
      </c>
      <c r="E31" s="13" t="s">
        <v>44</v>
      </c>
      <c r="F31" s="13" t="s">
        <v>45</v>
      </c>
      <c r="G31" s="13"/>
      <c r="H31" s="13"/>
      <c r="I31" s="13"/>
      <c r="J31" s="13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>
        <v>3000</v>
      </c>
      <c r="W31" s="15">
        <v>3000</v>
      </c>
      <c r="X31" s="15">
        <v>3000</v>
      </c>
    </row>
    <row r="32" spans="1:24" ht="15.75" x14ac:dyDescent="0.2">
      <c r="A32" s="2"/>
      <c r="B32" s="5"/>
      <c r="C32" s="10" t="s">
        <v>135</v>
      </c>
      <c r="D32" s="10" t="s">
        <v>5</v>
      </c>
      <c r="E32" s="10" t="s">
        <v>46</v>
      </c>
      <c r="F32" s="10" t="s">
        <v>47</v>
      </c>
      <c r="G32" s="10"/>
      <c r="H32" s="10"/>
      <c r="I32" s="10"/>
      <c r="J32" s="10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>
        <v>120000</v>
      </c>
      <c r="W32" s="11">
        <v>123000</v>
      </c>
      <c r="X32" s="11">
        <v>125000</v>
      </c>
    </row>
    <row r="33" spans="1:24" ht="15.75" x14ac:dyDescent="0.2">
      <c r="A33" s="2"/>
      <c r="B33" s="5"/>
      <c r="C33" s="10" t="s">
        <v>136</v>
      </c>
      <c r="D33" s="10" t="s">
        <v>5</v>
      </c>
      <c r="E33" s="10" t="s">
        <v>48</v>
      </c>
      <c r="F33" s="10" t="s">
        <v>49</v>
      </c>
      <c r="G33" s="10"/>
      <c r="H33" s="10"/>
      <c r="I33" s="10"/>
      <c r="J33" s="10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>
        <v>120000</v>
      </c>
      <c r="W33" s="11">
        <v>123000</v>
      </c>
      <c r="X33" s="11">
        <v>125000</v>
      </c>
    </row>
    <row r="34" spans="1:24" ht="51.75" customHeight="1" x14ac:dyDescent="0.2">
      <c r="A34" s="3"/>
      <c r="B34" s="6"/>
      <c r="C34" s="13" t="s">
        <v>137</v>
      </c>
      <c r="D34" s="13" t="s">
        <v>5</v>
      </c>
      <c r="E34" s="13" t="s">
        <v>50</v>
      </c>
      <c r="F34" s="13" t="s">
        <v>51</v>
      </c>
      <c r="G34" s="13"/>
      <c r="H34" s="13"/>
      <c r="I34" s="13"/>
      <c r="J34" s="13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>
        <v>120000</v>
      </c>
      <c r="W34" s="15">
        <v>123000</v>
      </c>
      <c r="X34" s="15">
        <v>125000</v>
      </c>
    </row>
    <row r="35" spans="1:24" ht="15.75" x14ac:dyDescent="0.2">
      <c r="A35" s="2"/>
      <c r="B35" s="5"/>
      <c r="C35" s="10" t="s">
        <v>138</v>
      </c>
      <c r="D35" s="10" t="s">
        <v>52</v>
      </c>
      <c r="E35" s="10" t="s">
        <v>53</v>
      </c>
      <c r="F35" s="10" t="s">
        <v>54</v>
      </c>
      <c r="G35" s="10"/>
      <c r="H35" s="10"/>
      <c r="I35" s="10"/>
      <c r="J35" s="10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>
        <v>550</v>
      </c>
      <c r="W35" s="11">
        <v>550</v>
      </c>
      <c r="X35" s="11">
        <v>550</v>
      </c>
    </row>
    <row r="36" spans="1:24" ht="38.25" customHeight="1" x14ac:dyDescent="0.2">
      <c r="A36" s="2"/>
      <c r="B36" s="5"/>
      <c r="C36" s="10" t="s">
        <v>139</v>
      </c>
      <c r="D36" s="10" t="s">
        <v>52</v>
      </c>
      <c r="E36" s="10" t="s">
        <v>55</v>
      </c>
      <c r="F36" s="10" t="s">
        <v>56</v>
      </c>
      <c r="G36" s="10"/>
      <c r="H36" s="10"/>
      <c r="I36" s="10"/>
      <c r="J36" s="10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>
        <v>550</v>
      </c>
      <c r="W36" s="11">
        <v>550</v>
      </c>
      <c r="X36" s="11">
        <v>550</v>
      </c>
    </row>
    <row r="37" spans="1:24" ht="99" customHeight="1" x14ac:dyDescent="0.2">
      <c r="A37" s="3"/>
      <c r="B37" s="6"/>
      <c r="C37" s="13" t="s">
        <v>140</v>
      </c>
      <c r="D37" s="13" t="s">
        <v>52</v>
      </c>
      <c r="E37" s="13" t="s">
        <v>57</v>
      </c>
      <c r="F37" s="13" t="s">
        <v>58</v>
      </c>
      <c r="G37" s="13"/>
      <c r="H37" s="13"/>
      <c r="I37" s="13"/>
      <c r="J37" s="13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>
        <v>550</v>
      </c>
      <c r="W37" s="15">
        <v>550</v>
      </c>
      <c r="X37" s="15">
        <v>550</v>
      </c>
    </row>
    <row r="38" spans="1:24" ht="63" x14ac:dyDescent="0.2">
      <c r="A38" s="2"/>
      <c r="B38" s="5"/>
      <c r="C38" s="10" t="s">
        <v>141</v>
      </c>
      <c r="D38" s="10" t="s">
        <v>52</v>
      </c>
      <c r="E38" s="10" t="s">
        <v>59</v>
      </c>
      <c r="F38" s="10" t="s">
        <v>60</v>
      </c>
      <c r="G38" s="10"/>
      <c r="H38" s="10"/>
      <c r="I38" s="10"/>
      <c r="J38" s="10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>
        <v>28272</v>
      </c>
      <c r="W38" s="11">
        <v>28272</v>
      </c>
      <c r="X38" s="11">
        <v>28272</v>
      </c>
    </row>
    <row r="39" spans="1:24" ht="110.25" x14ac:dyDescent="0.2">
      <c r="A39" s="2"/>
      <c r="B39" s="5"/>
      <c r="C39" s="10" t="s">
        <v>142</v>
      </c>
      <c r="D39" s="10" t="s">
        <v>52</v>
      </c>
      <c r="E39" s="10" t="s">
        <v>61</v>
      </c>
      <c r="F39" s="12" t="s">
        <v>62</v>
      </c>
      <c r="G39" s="10"/>
      <c r="H39" s="10"/>
      <c r="I39" s="10"/>
      <c r="J39" s="10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>
        <v>28272</v>
      </c>
      <c r="W39" s="11">
        <v>28272</v>
      </c>
      <c r="X39" s="11">
        <v>28272</v>
      </c>
    </row>
    <row r="40" spans="1:24" ht="110.25" x14ac:dyDescent="0.2">
      <c r="A40" s="2"/>
      <c r="B40" s="5"/>
      <c r="C40" s="10" t="s">
        <v>143</v>
      </c>
      <c r="D40" s="10" t="s">
        <v>52</v>
      </c>
      <c r="E40" s="10" t="s">
        <v>63</v>
      </c>
      <c r="F40" s="12" t="s">
        <v>64</v>
      </c>
      <c r="G40" s="10"/>
      <c r="H40" s="10"/>
      <c r="I40" s="10"/>
      <c r="J40" s="10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>
        <v>28272</v>
      </c>
      <c r="W40" s="11">
        <v>28272</v>
      </c>
      <c r="X40" s="11">
        <v>28272</v>
      </c>
    </row>
    <row r="41" spans="1:24" ht="94.5" x14ac:dyDescent="0.2">
      <c r="A41" s="3"/>
      <c r="B41" s="6"/>
      <c r="C41" s="13" t="s">
        <v>144</v>
      </c>
      <c r="D41" s="13" t="s">
        <v>52</v>
      </c>
      <c r="E41" s="13" t="s">
        <v>65</v>
      </c>
      <c r="F41" s="13" t="s">
        <v>66</v>
      </c>
      <c r="G41" s="13"/>
      <c r="H41" s="13"/>
      <c r="I41" s="13"/>
      <c r="J41" s="13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>
        <v>28272</v>
      </c>
      <c r="W41" s="15">
        <v>28272</v>
      </c>
      <c r="X41" s="15">
        <v>28272</v>
      </c>
    </row>
    <row r="42" spans="1:24" ht="97.5" customHeight="1" x14ac:dyDescent="0.2">
      <c r="A42" s="3"/>
      <c r="B42" s="24"/>
      <c r="C42" s="10" t="s">
        <v>145</v>
      </c>
      <c r="D42" s="10" t="s">
        <v>52</v>
      </c>
      <c r="E42" s="27">
        <v>1.11090000000001E+16</v>
      </c>
      <c r="F42" s="25" t="s">
        <v>173</v>
      </c>
      <c r="G42" s="10"/>
      <c r="H42" s="10"/>
      <c r="I42" s="10"/>
      <c r="J42" s="10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>
        <v>450</v>
      </c>
      <c r="W42" s="11">
        <v>0</v>
      </c>
      <c r="X42" s="11">
        <v>0</v>
      </c>
    </row>
    <row r="43" spans="1:24" ht="96" customHeight="1" x14ac:dyDescent="0.2">
      <c r="A43" s="3"/>
      <c r="B43" s="24"/>
      <c r="C43" s="13" t="s">
        <v>146</v>
      </c>
      <c r="D43" s="13" t="s">
        <v>52</v>
      </c>
      <c r="E43" s="13" t="s">
        <v>172</v>
      </c>
      <c r="F43" s="26" t="s">
        <v>171</v>
      </c>
      <c r="G43" s="13"/>
      <c r="H43" s="13"/>
      <c r="I43" s="13"/>
      <c r="J43" s="13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>
        <v>450</v>
      </c>
      <c r="W43" s="15">
        <v>0</v>
      </c>
      <c r="X43" s="15">
        <v>0</v>
      </c>
    </row>
    <row r="44" spans="1:24" ht="31.5" x14ac:dyDescent="0.2">
      <c r="A44" s="2"/>
      <c r="B44" s="5"/>
      <c r="C44" s="10" t="s">
        <v>147</v>
      </c>
      <c r="D44" s="10" t="s">
        <v>52</v>
      </c>
      <c r="E44" s="10" t="s">
        <v>67</v>
      </c>
      <c r="F44" s="10" t="s">
        <v>68</v>
      </c>
      <c r="G44" s="10"/>
      <c r="H44" s="10"/>
      <c r="I44" s="10"/>
      <c r="J44" s="10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>
        <v>500</v>
      </c>
      <c r="W44" s="11">
        <v>500</v>
      </c>
      <c r="X44" s="11">
        <v>500</v>
      </c>
    </row>
    <row r="45" spans="1:24" ht="47.25" x14ac:dyDescent="0.2">
      <c r="A45" s="2"/>
      <c r="B45" s="5"/>
      <c r="C45" s="10" t="s">
        <v>148</v>
      </c>
      <c r="D45" s="10" t="s">
        <v>52</v>
      </c>
      <c r="E45" s="10" t="s">
        <v>69</v>
      </c>
      <c r="F45" s="10" t="s">
        <v>70</v>
      </c>
      <c r="G45" s="10"/>
      <c r="H45" s="10"/>
      <c r="I45" s="10"/>
      <c r="J45" s="10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>
        <v>500</v>
      </c>
      <c r="W45" s="11">
        <v>500</v>
      </c>
      <c r="X45" s="11">
        <v>500</v>
      </c>
    </row>
    <row r="46" spans="1:24" ht="63" x14ac:dyDescent="0.2">
      <c r="A46" s="3"/>
      <c r="B46" s="6"/>
      <c r="C46" s="13" t="s">
        <v>149</v>
      </c>
      <c r="D46" s="13" t="s">
        <v>52</v>
      </c>
      <c r="E46" s="13" t="s">
        <v>71</v>
      </c>
      <c r="F46" s="13" t="s">
        <v>72</v>
      </c>
      <c r="G46" s="13"/>
      <c r="H46" s="13"/>
      <c r="I46" s="13"/>
      <c r="J46" s="13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>
        <v>500</v>
      </c>
      <c r="W46" s="15">
        <v>500</v>
      </c>
      <c r="X46" s="15">
        <v>500</v>
      </c>
    </row>
    <row r="47" spans="1:24" ht="15.75" x14ac:dyDescent="0.2">
      <c r="A47" s="3"/>
      <c r="B47" s="24"/>
      <c r="C47" s="13" t="s">
        <v>150</v>
      </c>
      <c r="D47" s="37" t="s">
        <v>52</v>
      </c>
      <c r="E47" s="38" t="s">
        <v>186</v>
      </c>
      <c r="F47" s="38" t="s">
        <v>187</v>
      </c>
      <c r="G47" s="37"/>
      <c r="H47" s="37"/>
      <c r="I47" s="37"/>
      <c r="J47" s="37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>
        <v>54604</v>
      </c>
      <c r="W47" s="15">
        <v>0</v>
      </c>
      <c r="X47" s="15">
        <v>0</v>
      </c>
    </row>
    <row r="48" spans="1:24" ht="31.5" x14ac:dyDescent="0.2">
      <c r="A48" s="3"/>
      <c r="B48" s="24"/>
      <c r="C48" s="13" t="s">
        <v>151</v>
      </c>
      <c r="D48" s="37" t="s">
        <v>52</v>
      </c>
      <c r="E48" s="38" t="s">
        <v>188</v>
      </c>
      <c r="F48" s="38" t="s">
        <v>189</v>
      </c>
      <c r="G48" s="37"/>
      <c r="H48" s="37"/>
      <c r="I48" s="37"/>
      <c r="J48" s="37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>
        <v>54604</v>
      </c>
      <c r="W48" s="15">
        <v>0</v>
      </c>
      <c r="X48" s="15">
        <v>0</v>
      </c>
    </row>
    <row r="49" spans="1:24" ht="47.25" x14ac:dyDescent="0.2">
      <c r="A49" s="3"/>
      <c r="B49" s="24"/>
      <c r="C49" s="13" t="s">
        <v>152</v>
      </c>
      <c r="D49" s="18" t="s">
        <v>52</v>
      </c>
      <c r="E49" s="19" t="s">
        <v>190</v>
      </c>
      <c r="F49" s="19" t="s">
        <v>191</v>
      </c>
      <c r="G49" s="18"/>
      <c r="H49" s="18"/>
      <c r="I49" s="18"/>
      <c r="J49" s="18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>
        <v>34000</v>
      </c>
      <c r="W49" s="15">
        <v>0</v>
      </c>
      <c r="X49" s="15">
        <v>0</v>
      </c>
    </row>
    <row r="50" spans="1:24" ht="47.25" x14ac:dyDescent="0.2">
      <c r="A50" s="3"/>
      <c r="B50" s="24"/>
      <c r="C50" s="13" t="s">
        <v>153</v>
      </c>
      <c r="D50" s="18" t="s">
        <v>52</v>
      </c>
      <c r="E50" s="19" t="s">
        <v>192</v>
      </c>
      <c r="F50" s="19" t="s">
        <v>193</v>
      </c>
      <c r="G50" s="18"/>
      <c r="H50" s="18"/>
      <c r="I50" s="18"/>
      <c r="J50" s="18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>
        <v>20604</v>
      </c>
      <c r="W50" s="15">
        <v>0</v>
      </c>
      <c r="X50" s="15">
        <v>0</v>
      </c>
    </row>
    <row r="51" spans="1:24" ht="15.75" x14ac:dyDescent="0.2">
      <c r="A51" s="2"/>
      <c r="B51" s="5"/>
      <c r="C51" s="10" t="s">
        <v>154</v>
      </c>
      <c r="D51" s="10" t="s">
        <v>52</v>
      </c>
      <c r="E51" s="10" t="s">
        <v>73</v>
      </c>
      <c r="F51" s="10" t="s">
        <v>74</v>
      </c>
      <c r="G51" s="10"/>
      <c r="H51" s="10"/>
      <c r="I51" s="10"/>
      <c r="J51" s="10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>
        <f>V52</f>
        <v>8988464</v>
      </c>
      <c r="W51" s="11">
        <f>W52</f>
        <v>5657773</v>
      </c>
      <c r="X51" s="11">
        <f>X52</f>
        <v>5660297</v>
      </c>
    </row>
    <row r="52" spans="1:24" ht="47.25" x14ac:dyDescent="0.2">
      <c r="A52" s="2"/>
      <c r="B52" s="5"/>
      <c r="C52" s="10" t="s">
        <v>155</v>
      </c>
      <c r="D52" s="10" t="s">
        <v>52</v>
      </c>
      <c r="E52" s="10" t="s">
        <v>75</v>
      </c>
      <c r="F52" s="10" t="s">
        <v>76</v>
      </c>
      <c r="G52" s="10"/>
      <c r="H52" s="10"/>
      <c r="I52" s="10"/>
      <c r="J52" s="10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>
        <f>V53+V59+V62+V68</f>
        <v>8988464</v>
      </c>
      <c r="W52" s="11">
        <f>W53+W62+W68</f>
        <v>5657773</v>
      </c>
      <c r="X52" s="11">
        <f>X53+X62+X68</f>
        <v>5660297</v>
      </c>
    </row>
    <row r="53" spans="1:24" ht="31.5" x14ac:dyDescent="0.2">
      <c r="A53" s="2"/>
      <c r="B53" s="5"/>
      <c r="C53" s="10" t="s">
        <v>156</v>
      </c>
      <c r="D53" s="10" t="s">
        <v>52</v>
      </c>
      <c r="E53" s="10" t="s">
        <v>77</v>
      </c>
      <c r="F53" s="10" t="s">
        <v>78</v>
      </c>
      <c r="G53" s="10"/>
      <c r="H53" s="10"/>
      <c r="I53" s="10"/>
      <c r="J53" s="10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>
        <v>3347986</v>
      </c>
      <c r="W53" s="11">
        <v>2678389</v>
      </c>
      <c r="X53" s="11">
        <v>2678389</v>
      </c>
    </row>
    <row r="54" spans="1:24" ht="31.5" x14ac:dyDescent="0.2">
      <c r="A54" s="2"/>
      <c r="B54" s="5"/>
      <c r="C54" s="10" t="s">
        <v>157</v>
      </c>
      <c r="D54" s="10" t="s">
        <v>52</v>
      </c>
      <c r="E54" s="10" t="s">
        <v>79</v>
      </c>
      <c r="F54" s="10" t="s">
        <v>80</v>
      </c>
      <c r="G54" s="10"/>
      <c r="H54" s="10"/>
      <c r="I54" s="10"/>
      <c r="J54" s="10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>
        <v>340688</v>
      </c>
      <c r="W54" s="11">
        <v>272551</v>
      </c>
      <c r="X54" s="11">
        <v>272551</v>
      </c>
    </row>
    <row r="55" spans="1:24" ht="47.25" x14ac:dyDescent="0.2">
      <c r="A55" s="3"/>
      <c r="B55" s="6"/>
      <c r="C55" s="13" t="s">
        <v>158</v>
      </c>
      <c r="D55" s="13" t="s">
        <v>52</v>
      </c>
      <c r="E55" s="13" t="s">
        <v>81</v>
      </c>
      <c r="F55" s="13" t="s">
        <v>82</v>
      </c>
      <c r="G55" s="13"/>
      <c r="H55" s="13"/>
      <c r="I55" s="13"/>
      <c r="J55" s="13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>
        <v>340688</v>
      </c>
      <c r="W55" s="15">
        <v>272551</v>
      </c>
      <c r="X55" s="15">
        <v>272551</v>
      </c>
    </row>
    <row r="56" spans="1:24" ht="63" x14ac:dyDescent="0.2">
      <c r="A56" s="2"/>
      <c r="B56" s="5"/>
      <c r="C56" s="10" t="s">
        <v>159</v>
      </c>
      <c r="D56" s="10" t="s">
        <v>52</v>
      </c>
      <c r="E56" s="10" t="s">
        <v>83</v>
      </c>
      <c r="F56" s="10" t="s">
        <v>84</v>
      </c>
      <c r="G56" s="10"/>
      <c r="H56" s="10"/>
      <c r="I56" s="10"/>
      <c r="J56" s="10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>
        <v>3007298</v>
      </c>
      <c r="W56" s="11">
        <v>2405838</v>
      </c>
      <c r="X56" s="11">
        <v>2405838</v>
      </c>
    </row>
    <row r="57" spans="1:24" ht="47.25" x14ac:dyDescent="0.2">
      <c r="A57" s="3"/>
      <c r="B57" s="6"/>
      <c r="C57" s="13" t="s">
        <v>160</v>
      </c>
      <c r="D57" s="13" t="s">
        <v>52</v>
      </c>
      <c r="E57" s="13" t="s">
        <v>85</v>
      </c>
      <c r="F57" s="13" t="s">
        <v>86</v>
      </c>
      <c r="G57" s="13"/>
      <c r="H57" s="13"/>
      <c r="I57" s="13"/>
      <c r="J57" s="13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>
        <v>3007298</v>
      </c>
      <c r="W57" s="15">
        <v>2405838</v>
      </c>
      <c r="X57" s="15">
        <v>2405838</v>
      </c>
    </row>
    <row r="58" spans="1:24" ht="47.25" x14ac:dyDescent="0.2">
      <c r="A58" s="3"/>
      <c r="B58" s="24"/>
      <c r="C58" s="10" t="s">
        <v>161</v>
      </c>
      <c r="D58" s="10" t="s">
        <v>52</v>
      </c>
      <c r="E58" s="10" t="s">
        <v>203</v>
      </c>
      <c r="F58" s="10" t="s">
        <v>204</v>
      </c>
      <c r="G58" s="13"/>
      <c r="H58" s="13"/>
      <c r="I58" s="13"/>
      <c r="J58" s="13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40">
        <v>987000</v>
      </c>
      <c r="W58" s="40">
        <v>0</v>
      </c>
      <c r="X58" s="40">
        <v>0</v>
      </c>
    </row>
    <row r="59" spans="1:24" ht="15.75" x14ac:dyDescent="0.2">
      <c r="A59" s="3"/>
      <c r="B59" s="24"/>
      <c r="C59" s="13" t="s">
        <v>162</v>
      </c>
      <c r="D59" s="13" t="s">
        <v>52</v>
      </c>
      <c r="E59" s="34" t="s">
        <v>180</v>
      </c>
      <c r="F59" s="34" t="s">
        <v>181</v>
      </c>
      <c r="G59" s="34"/>
      <c r="H59" s="34"/>
      <c r="I59" s="34"/>
      <c r="J59" s="34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5">
        <v>987000</v>
      </c>
      <c r="W59" s="35">
        <v>0</v>
      </c>
      <c r="X59" s="35">
        <v>0</v>
      </c>
    </row>
    <row r="60" spans="1:24" ht="15.75" x14ac:dyDescent="0.2">
      <c r="A60" s="3"/>
      <c r="B60" s="24"/>
      <c r="C60" s="13" t="s">
        <v>163</v>
      </c>
      <c r="D60" s="13" t="s">
        <v>52</v>
      </c>
      <c r="E60" s="34" t="s">
        <v>182</v>
      </c>
      <c r="F60" s="34" t="s">
        <v>183</v>
      </c>
      <c r="G60" s="34"/>
      <c r="H60" s="34"/>
      <c r="I60" s="34"/>
      <c r="J60" s="34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5">
        <v>987000</v>
      </c>
      <c r="W60" s="35">
        <v>0</v>
      </c>
      <c r="X60" s="35">
        <v>0</v>
      </c>
    </row>
    <row r="61" spans="1:24" ht="69.75" customHeight="1" x14ac:dyDescent="0.2">
      <c r="A61" s="3"/>
      <c r="B61" s="24"/>
      <c r="C61" s="13" t="s">
        <v>164</v>
      </c>
      <c r="D61" s="13" t="s">
        <v>52</v>
      </c>
      <c r="E61" s="34" t="s">
        <v>184</v>
      </c>
      <c r="F61" s="34" t="s">
        <v>185</v>
      </c>
      <c r="G61" s="34"/>
      <c r="H61" s="34"/>
      <c r="I61" s="34"/>
      <c r="J61" s="34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5">
        <v>987000</v>
      </c>
      <c r="W61" s="35">
        <v>0</v>
      </c>
      <c r="X61" s="35">
        <v>0</v>
      </c>
    </row>
    <row r="62" spans="1:24" ht="31.5" x14ac:dyDescent="0.2">
      <c r="A62" s="2"/>
      <c r="B62" s="5"/>
      <c r="C62" s="10" t="s">
        <v>168</v>
      </c>
      <c r="D62" s="10" t="s">
        <v>52</v>
      </c>
      <c r="E62" s="10" t="s">
        <v>87</v>
      </c>
      <c r="F62" s="10" t="s">
        <v>88</v>
      </c>
      <c r="G62" s="10"/>
      <c r="H62" s="10"/>
      <c r="I62" s="10"/>
      <c r="J62" s="10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>
        <f>V64+V67</f>
        <v>63092</v>
      </c>
      <c r="W62" s="11">
        <f>W63+W66</f>
        <v>65356</v>
      </c>
      <c r="X62" s="11">
        <f>X63+X66</f>
        <v>67880</v>
      </c>
    </row>
    <row r="63" spans="1:24" ht="47.25" x14ac:dyDescent="0.2">
      <c r="A63" s="2"/>
      <c r="B63" s="5"/>
      <c r="C63" s="10" t="s">
        <v>175</v>
      </c>
      <c r="D63" s="10" t="s">
        <v>52</v>
      </c>
      <c r="E63" s="10" t="s">
        <v>89</v>
      </c>
      <c r="F63" s="10" t="s">
        <v>90</v>
      </c>
      <c r="G63" s="10"/>
      <c r="H63" s="10"/>
      <c r="I63" s="10"/>
      <c r="J63" s="10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>
        <f>V64</f>
        <v>2168</v>
      </c>
      <c r="W63" s="11">
        <v>2100</v>
      </c>
      <c r="X63" s="11">
        <v>2100</v>
      </c>
    </row>
    <row r="64" spans="1:24" ht="47.25" x14ac:dyDescent="0.2">
      <c r="A64" s="2"/>
      <c r="B64" s="5"/>
      <c r="C64" s="10" t="s">
        <v>176</v>
      </c>
      <c r="D64" s="10" t="s">
        <v>52</v>
      </c>
      <c r="E64" s="10" t="s">
        <v>91</v>
      </c>
      <c r="F64" s="10" t="s">
        <v>92</v>
      </c>
      <c r="G64" s="10"/>
      <c r="H64" s="10"/>
      <c r="I64" s="10"/>
      <c r="J64" s="10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>
        <f>V65</f>
        <v>2168</v>
      </c>
      <c r="W64" s="11">
        <v>2100</v>
      </c>
      <c r="X64" s="11">
        <v>2100</v>
      </c>
    </row>
    <row r="65" spans="1:24" ht="63" x14ac:dyDescent="0.2">
      <c r="A65" s="3"/>
      <c r="B65" s="6"/>
      <c r="C65" s="13" t="s">
        <v>177</v>
      </c>
      <c r="D65" s="13" t="s">
        <v>52</v>
      </c>
      <c r="E65" s="13" t="s">
        <v>93</v>
      </c>
      <c r="F65" s="13" t="s">
        <v>94</v>
      </c>
      <c r="G65" s="13"/>
      <c r="H65" s="13"/>
      <c r="I65" s="13"/>
      <c r="J65" s="13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>
        <v>2168</v>
      </c>
      <c r="W65" s="15">
        <v>2100</v>
      </c>
      <c r="X65" s="15">
        <v>2100</v>
      </c>
    </row>
    <row r="66" spans="1:24" ht="47.25" x14ac:dyDescent="0.2">
      <c r="A66" s="2"/>
      <c r="B66" s="5"/>
      <c r="C66" s="10" t="s">
        <v>194</v>
      </c>
      <c r="D66" s="10" t="s">
        <v>52</v>
      </c>
      <c r="E66" s="10" t="s">
        <v>95</v>
      </c>
      <c r="F66" s="10" t="s">
        <v>96</v>
      </c>
      <c r="G66" s="10"/>
      <c r="H66" s="10"/>
      <c r="I66" s="10"/>
      <c r="J66" s="10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23">
        <v>60924</v>
      </c>
      <c r="W66" s="23">
        <v>63256</v>
      </c>
      <c r="X66" s="23">
        <v>65780</v>
      </c>
    </row>
    <row r="67" spans="1:24" ht="47.25" x14ac:dyDescent="0.2">
      <c r="A67" s="3"/>
      <c r="B67" s="6"/>
      <c r="C67" s="13" t="s">
        <v>195</v>
      </c>
      <c r="D67" s="13" t="s">
        <v>52</v>
      </c>
      <c r="E67" s="13" t="s">
        <v>97</v>
      </c>
      <c r="F67" s="13" t="s">
        <v>98</v>
      </c>
      <c r="G67" s="13"/>
      <c r="H67" s="13"/>
      <c r="I67" s="13"/>
      <c r="J67" s="13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20">
        <v>60924</v>
      </c>
      <c r="W67" s="20">
        <v>63256</v>
      </c>
      <c r="X67" s="20">
        <v>65780</v>
      </c>
    </row>
    <row r="68" spans="1:24" ht="15.75" x14ac:dyDescent="0.2">
      <c r="A68" s="2"/>
      <c r="B68" s="5"/>
      <c r="C68" s="10" t="s">
        <v>196</v>
      </c>
      <c r="D68" s="10" t="s">
        <v>52</v>
      </c>
      <c r="E68" s="10" t="s">
        <v>99</v>
      </c>
      <c r="F68" s="10" t="s">
        <v>100</v>
      </c>
      <c r="G68" s="10"/>
      <c r="H68" s="10"/>
      <c r="I68" s="10"/>
      <c r="J68" s="10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>
        <f>V69</f>
        <v>4590386</v>
      </c>
      <c r="W68" s="11">
        <f>W69</f>
        <v>2914028</v>
      </c>
      <c r="X68" s="11">
        <f>X71+X72</f>
        <v>2914028</v>
      </c>
    </row>
    <row r="69" spans="1:24" ht="31.5" x14ac:dyDescent="0.2">
      <c r="A69" s="2"/>
      <c r="B69" s="5"/>
      <c r="C69" s="10" t="s">
        <v>197</v>
      </c>
      <c r="D69" s="10" t="s">
        <v>52</v>
      </c>
      <c r="E69" s="10" t="s">
        <v>101</v>
      </c>
      <c r="F69" s="10" t="s">
        <v>102</v>
      </c>
      <c r="G69" s="10"/>
      <c r="H69" s="10"/>
      <c r="I69" s="10"/>
      <c r="J69" s="10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>
        <f>V70+V71+V72+V73+V74+V75+V76+V77</f>
        <v>4590386</v>
      </c>
      <c r="W69" s="11">
        <f>W71+W72</f>
        <v>2914028</v>
      </c>
      <c r="X69" s="11">
        <f>X71+X72</f>
        <v>2914028</v>
      </c>
    </row>
    <row r="70" spans="1:24" ht="110.25" x14ac:dyDescent="0.2">
      <c r="A70" s="2"/>
      <c r="B70" s="5"/>
      <c r="C70" s="10" t="s">
        <v>198</v>
      </c>
      <c r="D70" s="21" t="s">
        <v>52</v>
      </c>
      <c r="E70" s="28" t="s">
        <v>169</v>
      </c>
      <c r="F70" s="22" t="s">
        <v>170</v>
      </c>
      <c r="G70" s="18"/>
      <c r="H70" s="18"/>
      <c r="I70" s="18"/>
      <c r="J70" s="18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29722</v>
      </c>
      <c r="W70" s="20">
        <v>0</v>
      </c>
      <c r="X70" s="20">
        <v>0</v>
      </c>
    </row>
    <row r="71" spans="1:24" ht="31.5" x14ac:dyDescent="0.2">
      <c r="A71" s="2"/>
      <c r="B71" s="5"/>
      <c r="C71" s="13" t="s">
        <v>199</v>
      </c>
      <c r="D71" s="13" t="s">
        <v>52</v>
      </c>
      <c r="E71" s="13" t="s">
        <v>174</v>
      </c>
      <c r="F71" s="13" t="s">
        <v>103</v>
      </c>
      <c r="G71" s="13"/>
      <c r="H71" s="13"/>
      <c r="I71" s="13"/>
      <c r="J71" s="13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>
        <v>2880428</v>
      </c>
      <c r="W71" s="15">
        <v>2880428</v>
      </c>
      <c r="X71" s="15">
        <v>2880428</v>
      </c>
    </row>
    <row r="72" spans="1:24" ht="47.25" x14ac:dyDescent="0.2">
      <c r="A72" s="2"/>
      <c r="B72" s="17"/>
      <c r="C72" s="10" t="s">
        <v>200</v>
      </c>
      <c r="D72" s="59" t="s">
        <v>52</v>
      </c>
      <c r="E72" s="31" t="s">
        <v>166</v>
      </c>
      <c r="F72" s="33" t="s">
        <v>167</v>
      </c>
      <c r="G72" s="60"/>
      <c r="H72" s="60"/>
      <c r="I72" s="60"/>
      <c r="J72" s="60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2"/>
      <c r="V72" s="63">
        <v>33600</v>
      </c>
      <c r="W72" s="63">
        <v>33600</v>
      </c>
      <c r="X72" s="35">
        <v>33600</v>
      </c>
    </row>
    <row r="73" spans="1:24" ht="78.75" x14ac:dyDescent="0.2">
      <c r="A73" s="2"/>
      <c r="B73" s="17"/>
      <c r="C73" s="10" t="s">
        <v>201</v>
      </c>
      <c r="D73" s="10" t="s">
        <v>52</v>
      </c>
      <c r="E73" s="32" t="s">
        <v>209</v>
      </c>
      <c r="F73" s="34" t="s">
        <v>210</v>
      </c>
      <c r="G73" s="29"/>
      <c r="H73" s="29"/>
      <c r="I73" s="29"/>
      <c r="J73" s="29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63">
        <v>100000</v>
      </c>
      <c r="W73" s="63">
        <v>0</v>
      </c>
      <c r="X73" s="35">
        <v>0</v>
      </c>
    </row>
    <row r="74" spans="1:24" ht="15.75" customHeight="1" x14ac:dyDescent="0.2">
      <c r="A74" s="2"/>
      <c r="B74" s="17"/>
      <c r="C74" s="10" t="s">
        <v>205</v>
      </c>
      <c r="D74" s="10" t="s">
        <v>52</v>
      </c>
      <c r="E74" s="32" t="s">
        <v>208</v>
      </c>
      <c r="F74" s="34" t="s">
        <v>207</v>
      </c>
      <c r="G74" s="68"/>
      <c r="H74" s="68"/>
      <c r="I74" s="68"/>
      <c r="J74" s="68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>
        <v>34075</v>
      </c>
      <c r="W74" s="35">
        <v>0</v>
      </c>
      <c r="X74" s="35">
        <v>0</v>
      </c>
    </row>
    <row r="75" spans="1:24" ht="15.75" customHeight="1" x14ac:dyDescent="0.2">
      <c r="A75" s="2"/>
      <c r="B75" s="17"/>
      <c r="C75" s="10" t="s">
        <v>215</v>
      </c>
      <c r="D75" s="64" t="s">
        <v>52</v>
      </c>
      <c r="E75" s="65" t="s">
        <v>212</v>
      </c>
      <c r="F75" s="66" t="s">
        <v>211</v>
      </c>
      <c r="G75" s="29"/>
      <c r="H75" s="29"/>
      <c r="I75" s="29"/>
      <c r="J75" s="29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67">
        <v>1000000</v>
      </c>
      <c r="W75" s="67">
        <v>0</v>
      </c>
      <c r="X75" s="35">
        <v>0</v>
      </c>
    </row>
    <row r="76" spans="1:24" ht="15.75" customHeight="1" x14ac:dyDescent="0.2">
      <c r="A76" s="2"/>
      <c r="B76" s="17"/>
      <c r="C76" s="10" t="s">
        <v>216</v>
      </c>
      <c r="D76" s="64" t="s">
        <v>52</v>
      </c>
      <c r="E76" s="65" t="s">
        <v>214</v>
      </c>
      <c r="F76" s="66" t="s">
        <v>213</v>
      </c>
      <c r="G76" s="29"/>
      <c r="H76" s="29"/>
      <c r="I76" s="29"/>
      <c r="J76" s="29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67">
        <v>113561</v>
      </c>
      <c r="W76" s="67">
        <v>0</v>
      </c>
      <c r="X76" s="35">
        <v>0</v>
      </c>
    </row>
    <row r="77" spans="1:24" ht="63" x14ac:dyDescent="0.2">
      <c r="A77" s="2"/>
      <c r="B77" s="17"/>
      <c r="C77" s="10" t="s">
        <v>217</v>
      </c>
      <c r="D77" s="64" t="s">
        <v>52</v>
      </c>
      <c r="E77" s="65" t="s">
        <v>178</v>
      </c>
      <c r="F77" s="66" t="s">
        <v>179</v>
      </c>
      <c r="G77" s="29"/>
      <c r="H77" s="29"/>
      <c r="I77" s="29"/>
      <c r="J77" s="29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67">
        <v>399000</v>
      </c>
      <c r="W77" s="67">
        <v>0</v>
      </c>
      <c r="X77" s="35">
        <v>0</v>
      </c>
    </row>
    <row r="78" spans="1:24" ht="15.75" x14ac:dyDescent="0.25">
      <c r="A78" s="4"/>
      <c r="B78" s="7"/>
      <c r="C78" s="10" t="s">
        <v>218</v>
      </c>
      <c r="D78" s="10" t="s">
        <v>104</v>
      </c>
      <c r="E78" s="10"/>
      <c r="F78" s="10" t="s">
        <v>113</v>
      </c>
      <c r="G78" s="10"/>
      <c r="H78" s="10"/>
      <c r="I78" s="10"/>
      <c r="J78" s="10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6">
        <f>V11+V51</f>
        <v>9703030</v>
      </c>
      <c r="W78" s="16">
        <v>6334075</v>
      </c>
      <c r="X78" s="16">
        <v>6366549</v>
      </c>
    </row>
  </sheetData>
  <mergeCells count="24">
    <mergeCell ref="E9:E10"/>
    <mergeCell ref="A8:X8"/>
    <mergeCell ref="B9:B10"/>
    <mergeCell ref="O9:O10"/>
    <mergeCell ref="G9:G10"/>
    <mergeCell ref="J9:J10"/>
    <mergeCell ref="K9:K10"/>
    <mergeCell ref="N9:N10"/>
    <mergeCell ref="C2:X3"/>
    <mergeCell ref="W1:X1"/>
    <mergeCell ref="P9:P10"/>
    <mergeCell ref="I9:I10"/>
    <mergeCell ref="C5:X6"/>
    <mergeCell ref="W4:X4"/>
    <mergeCell ref="C9:C10"/>
    <mergeCell ref="M9:M10"/>
    <mergeCell ref="F9:F10"/>
    <mergeCell ref="H9:H10"/>
    <mergeCell ref="D9:D10"/>
    <mergeCell ref="L9:L10"/>
    <mergeCell ref="D7:X7"/>
    <mergeCell ref="X9:X10"/>
    <mergeCell ref="V9:V10"/>
    <mergeCell ref="W9:W10"/>
  </mergeCells>
  <pageMargins left="0.59055118110236227" right="0.59055118110236227" top="0.59055118110236227" bottom="0.59055118110236227" header="0.51181102362204722" footer="0.51181102362204722"/>
  <pageSetup paperSize="9" scale="65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доходов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25fomtv</dc:creator>
  <dc:description>POI HSSF rep:2.53.0.159</dc:description>
  <cp:lastModifiedBy>Елена</cp:lastModifiedBy>
  <cp:lastPrinted>2022-04-12T11:13:22Z</cp:lastPrinted>
  <dcterms:created xsi:type="dcterms:W3CDTF">2021-11-09T01:45:42Z</dcterms:created>
  <dcterms:modified xsi:type="dcterms:W3CDTF">2022-08-16T11:51:23Z</dcterms:modified>
</cp:coreProperties>
</file>